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sabba\Dropbox\Webbase\webroot\doc\jog\"/>
    </mc:Choice>
  </mc:AlternateContent>
  <xr:revisionPtr revIDLastSave="0" documentId="13_ncr:1_{5A323D74-80DB-4380-8FA8-F091FD23A9DE}" xr6:coauthVersionLast="36" xr6:coauthVersionMax="36" xr10:uidLastSave="{00000000-0000-0000-0000-000000000000}"/>
  <bookViews>
    <workbookView xWindow="8670" yWindow="550" windowWidth="15180" windowHeight="9800" tabRatio="894" activeTab="1" xr2:uid="{00000000-000D-0000-FFFF-FFFF00000000}"/>
  </bookViews>
  <sheets>
    <sheet name="Felső tagozat" sheetId="8" r:id="rId1"/>
    <sheet name="Nyelvvizsgák" sheetId="15" r:id="rId2"/>
    <sheet name="2020" sheetId="27" r:id="rId3"/>
    <sheet name="2019" sheetId="26" r:id="rId4"/>
    <sheet name="2018" sheetId="24" r:id="rId5"/>
    <sheet name="2017" sheetId="23" r:id="rId6"/>
    <sheet name="2016" sheetId="21" r:id="rId7"/>
    <sheet name="2015" sheetId="19" r:id="rId8"/>
  </sheets>
  <calcPr calcId="191029"/>
</workbook>
</file>

<file path=xl/calcChain.xml><?xml version="1.0" encoding="utf-8"?>
<calcChain xmlns="http://schemas.openxmlformats.org/spreadsheetml/2006/main">
  <c r="E3" i="27" l="1"/>
  <c r="F3" i="27"/>
  <c r="C5" i="27"/>
  <c r="C4" i="27"/>
  <c r="I3" i="27"/>
  <c r="H3" i="27"/>
  <c r="G3" i="27"/>
  <c r="D3" i="27"/>
  <c r="B3" i="27"/>
  <c r="C3" i="27" l="1"/>
  <c r="C5" i="26"/>
  <c r="C4" i="26"/>
  <c r="C3" i="26" s="1"/>
  <c r="I3" i="26"/>
  <c r="H3" i="26"/>
  <c r="G3" i="26"/>
  <c r="F3" i="26"/>
  <c r="E3" i="26"/>
  <c r="D3" i="26"/>
  <c r="B3" i="26"/>
  <c r="G3" i="24" l="1"/>
  <c r="C5" i="24"/>
  <c r="C4" i="24"/>
  <c r="C3" i="24" s="1"/>
  <c r="E3" i="24"/>
  <c r="B3" i="24"/>
  <c r="I3" i="24"/>
  <c r="H3" i="24"/>
  <c r="F3" i="24"/>
  <c r="D3" i="24"/>
  <c r="G3" i="23" l="1"/>
  <c r="C5" i="23"/>
  <c r="B5" i="23" s="1"/>
  <c r="C4" i="23"/>
  <c r="B4" i="23" s="1"/>
  <c r="I3" i="23"/>
  <c r="H3" i="23"/>
  <c r="F3" i="23"/>
  <c r="E3" i="23"/>
  <c r="D3" i="23"/>
  <c r="B3" i="21"/>
  <c r="C4" i="19"/>
  <c r="C5" i="19"/>
  <c r="B3" i="19"/>
  <c r="D3" i="19"/>
  <c r="H3" i="19"/>
  <c r="G3" i="19"/>
  <c r="F3" i="19"/>
  <c r="E3" i="19"/>
  <c r="C3" i="19"/>
  <c r="B3" i="23" l="1"/>
  <c r="C3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Szijártó Csaba</author>
  </authors>
  <commentList>
    <comment ref="L23" authorId="0" shapeId="0" xr:uid="{00000000-0006-0000-0500-000001000000}">
      <text>
        <r>
          <rPr>
            <sz val="9"/>
            <color indexed="81"/>
            <rFont val="Tahoma"/>
            <family val="2"/>
            <charset val="238"/>
          </rPr>
          <t>1 fő emelt szintű érettségi vizsga egyenértékűséggel.</t>
        </r>
      </text>
    </comment>
    <comment ref="L25" authorId="0" shapeId="0" xr:uid="{00000000-0006-0000-0500-000002000000}">
      <text>
        <r>
          <rPr>
            <sz val="9"/>
            <color indexed="81"/>
            <rFont val="Tahoma"/>
            <family val="2"/>
            <charset val="238"/>
          </rPr>
          <t>Emelt szintű érettségi vizsga egyenértékűséggel.</t>
        </r>
      </text>
    </comment>
  </commentList>
</comments>
</file>

<file path=xl/sharedStrings.xml><?xml version="1.0" encoding="utf-8"?>
<sst xmlns="http://schemas.openxmlformats.org/spreadsheetml/2006/main" count="389" uniqueCount="134">
  <si>
    <t>Angol nyelv</t>
  </si>
  <si>
    <t>Német nyelv</t>
  </si>
  <si>
    <t>Francia nyelv</t>
  </si>
  <si>
    <t>Olasz nyelv</t>
  </si>
  <si>
    <t>-</t>
  </si>
  <si>
    <t>Egyetemre, főiskolára</t>
  </si>
  <si>
    <t>Iskolánkból</t>
  </si>
  <si>
    <t>14 (22,6%)</t>
  </si>
  <si>
    <t>15 (21,7%)</t>
  </si>
  <si>
    <t>18 (40%)</t>
  </si>
  <si>
    <t>34 (54,8%)</t>
  </si>
  <si>
    <t>34 (49,3%)</t>
  </si>
  <si>
    <t>17 (37,8%)</t>
  </si>
  <si>
    <t>20 (29%)</t>
  </si>
  <si>
    <t>10 (22,2%)</t>
  </si>
  <si>
    <t>2004/05</t>
  </si>
  <si>
    <t>2005/06</t>
  </si>
  <si>
    <t>2006/07</t>
  </si>
  <si>
    <t>2003/04</t>
  </si>
  <si>
    <t>29 (42,6%)</t>
  </si>
  <si>
    <t>26 (38,2%)</t>
  </si>
  <si>
    <t>13 (19,2%)</t>
  </si>
  <si>
    <t>8. osztályok a felső tagozaton - felvételi eredmények</t>
  </si>
  <si>
    <t>A 8 évfolyamos gimnáziumból</t>
  </si>
  <si>
    <t>KE</t>
  </si>
  <si>
    <t>ELTE</t>
  </si>
  <si>
    <t>PTE</t>
  </si>
  <si>
    <t>PE</t>
  </si>
  <si>
    <t>A 4 évfolyamos gimnáziumból</t>
  </si>
  <si>
    <t>Nincs érettségije</t>
  </si>
  <si>
    <t>Nincs adat</t>
  </si>
  <si>
    <t>Szakmát tanul</t>
  </si>
  <si>
    <t>Felsőfókú szak képzésre</t>
  </si>
  <si>
    <t>Orosz nyelv</t>
  </si>
  <si>
    <t>B1</t>
  </si>
  <si>
    <t>B2</t>
  </si>
  <si>
    <t>2 fő</t>
  </si>
  <si>
    <t>1 fő</t>
  </si>
  <si>
    <t>B2 egyik rész</t>
  </si>
  <si>
    <t>szóbeli</t>
  </si>
  <si>
    <t>írásbeli</t>
  </si>
  <si>
    <t>komplex</t>
  </si>
  <si>
    <t>C1</t>
  </si>
  <si>
    <t>Végzős tanulóink felvételi eredményei 2015-ben</t>
  </si>
  <si>
    <r>
      <t>•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KE – 2 fő</t>
    </r>
  </si>
  <si>
    <r>
      <t>•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PTE – 5 fő</t>
    </r>
  </si>
  <si>
    <r>
      <t>•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Testnevelési E – 1 fő</t>
    </r>
  </si>
  <si>
    <r>
      <t>•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BME – 2 fő</t>
    </r>
  </si>
  <si>
    <r>
      <t>•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ELTE – 1 fő</t>
    </r>
  </si>
  <si>
    <r>
      <t>•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Bécs E – 1 fő</t>
    </r>
  </si>
  <si>
    <r>
      <t>•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Semmelweis E – 2 fő</t>
    </r>
  </si>
  <si>
    <r>
      <t>•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Debreceni E  - 1 fő</t>
    </r>
  </si>
  <si>
    <t>12.A:</t>
  </si>
  <si>
    <t>12.B:</t>
  </si>
  <si>
    <r>
      <t>•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KE – 1 fő</t>
    </r>
  </si>
  <si>
    <r>
      <t>•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PTE – 1 fő</t>
    </r>
  </si>
  <si>
    <r>
      <t>•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EKF – 1 fő</t>
    </r>
  </si>
  <si>
    <r>
      <t>•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Károli RE – 1 fő</t>
    </r>
  </si>
  <si>
    <t>Összes létszám</t>
  </si>
  <si>
    <t>Ebből felsőfokú tanulmányokat folytat</t>
  </si>
  <si>
    <t>Munkába állt</t>
  </si>
  <si>
    <t>Gimnázium</t>
  </si>
  <si>
    <t>Végzős tanulóink felvételi eredményei 2016-ban</t>
  </si>
  <si>
    <t>KE – 11 fő</t>
  </si>
  <si>
    <t>PTE – 6 fő</t>
  </si>
  <si>
    <t>SZE – 2 fő</t>
  </si>
  <si>
    <t>BME – 1 fő</t>
  </si>
  <si>
    <t>ELTE – 2 fő</t>
  </si>
  <si>
    <t>PA – 1 fő</t>
  </si>
  <si>
    <t>Hollandia  - 2 fő</t>
  </si>
  <si>
    <t>Japán nyelv</t>
  </si>
  <si>
    <t>Szakgimnázium</t>
  </si>
  <si>
    <t>Végzős tanulóink felvételi eredményei 2017-ben</t>
  </si>
  <si>
    <t>Sportol</t>
  </si>
  <si>
    <t>SZTE:</t>
  </si>
  <si>
    <t>PTE:</t>
  </si>
  <si>
    <t>Óbudai E.:</t>
  </si>
  <si>
    <t>Kodolányi:</t>
  </si>
  <si>
    <t>KE:</t>
  </si>
  <si>
    <t>KRE:</t>
  </si>
  <si>
    <t>NKE:</t>
  </si>
  <si>
    <t>PE:</t>
  </si>
  <si>
    <t>Végzős tanulóink felvételi eredményei 2018-ban</t>
  </si>
  <si>
    <t>Külföldi középiskola</t>
  </si>
  <si>
    <t>emelt é.</t>
  </si>
  <si>
    <t>nyelvvizsga</t>
  </si>
  <si>
    <t>10 fő</t>
  </si>
  <si>
    <t>A 12. évfolyamon:</t>
  </si>
  <si>
    <t>B2-A</t>
  </si>
  <si>
    <t>Angol</t>
  </si>
  <si>
    <t>Francia</t>
  </si>
  <si>
    <t>Végzős tanulóink felvételi eredményei 2019-ben</t>
  </si>
  <si>
    <t>Sport- karriert folytat</t>
  </si>
  <si>
    <t>Kaposvári Egyetem</t>
  </si>
  <si>
    <t>Pécsi Tudományegyetem</t>
  </si>
  <si>
    <t>24 fő</t>
  </si>
  <si>
    <t>Szegedi Tudományegyetem</t>
  </si>
  <si>
    <t>Nemzeti Közszolgálati Egyetem</t>
  </si>
  <si>
    <t>Pannon Egyetem</t>
  </si>
  <si>
    <t>Budapesti Műszaki és Gazdaságtudományi Egyetem</t>
  </si>
  <si>
    <t>Budapesti Gazdasági Egyetem</t>
  </si>
  <si>
    <t>Egyetemek / főiskolák:</t>
  </si>
  <si>
    <t>SZTE</t>
  </si>
  <si>
    <t>BME</t>
  </si>
  <si>
    <t>Corvinus</t>
  </si>
  <si>
    <t>Semmelweis</t>
  </si>
  <si>
    <t>SOE</t>
  </si>
  <si>
    <t>BCE</t>
  </si>
  <si>
    <t>Végzős tanulóink felvételi eredményei 2020-ban</t>
  </si>
  <si>
    <t>felsőfokú</t>
  </si>
  <si>
    <t>középfokú</t>
  </si>
  <si>
    <t>4+1</t>
  </si>
  <si>
    <t>36+3</t>
  </si>
  <si>
    <t>A végzettek 43%-a rendelkezik nyelvvizsgával.</t>
  </si>
  <si>
    <t>2020/21</t>
  </si>
  <si>
    <t>2021/22</t>
  </si>
  <si>
    <t>2022/23</t>
  </si>
  <si>
    <t>19 (33%)</t>
  </si>
  <si>
    <t>33 (58%)</t>
  </si>
  <si>
    <t>5 (9%)</t>
  </si>
  <si>
    <t>Technikum</t>
  </si>
  <si>
    <t>12 (29%)</t>
  </si>
  <si>
    <t>2 (5%)</t>
  </si>
  <si>
    <t>17 (42%)</t>
  </si>
  <si>
    <t>10 (24%)</t>
  </si>
  <si>
    <t>Szakközépiskola</t>
  </si>
  <si>
    <t>21 (42%)</t>
  </si>
  <si>
    <t>3 (6%)</t>
  </si>
  <si>
    <t>22 (44%)</t>
  </si>
  <si>
    <t>4 (8%)</t>
  </si>
  <si>
    <t>Felvételi eredmények, pályakövetés</t>
  </si>
  <si>
    <t>Nyelvvizsgák száma</t>
  </si>
  <si>
    <t>B2 komplex</t>
  </si>
  <si>
    <t>C1 komplex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</si>
</sst>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&quot; fő&quot;"/>
  </numFmts>
  <fonts count="13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Times New Roman"/>
      <family val="1"/>
      <charset val="238"/>
    </font>
    <font>
      <sz val="7"/>
      <name val="Times New Roman"/>
      <family val="1"/>
      <charset val="238"/>
    </font>
    <font>
      <sz val="9"/>
      <color indexed="81"/>
      <name val="Tahoma"/>
      <family val="2"/>
      <charset val="238"/>
    </font>
    <font>
      <sz val="11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6" fillId="2" borderId="1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5" fillId="0" borderId="0" xfId="0" applyFont="1"/>
    <xf numFmtId="0" fontId="7" fillId="0" borderId="0" xfId="0" applyFont="1"/>
    <xf numFmtId="0" fontId="6" fillId="2" borderId="2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21" xfId="0" applyBorder="1" applyAlignment="1">
      <alignment horizontal="center" vertical="center"/>
    </xf>
    <xf numFmtId="0" fontId="0" fillId="0" borderId="5" xfId="0" applyBorder="1"/>
    <xf numFmtId="0" fontId="0" fillId="0" borderId="3" xfId="0" applyBorder="1" applyAlignment="1">
      <alignment horizontal="center" vertical="center"/>
    </xf>
    <xf numFmtId="0" fontId="0" fillId="0" borderId="6" xfId="0" applyBorder="1"/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/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6" fillId="0" borderId="0" xfId="0" applyFont="1" applyAlignment="1">
      <alignment horizontal="left" vertical="center" indent="4"/>
    </xf>
    <xf numFmtId="0" fontId="2" fillId="5" borderId="27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5" fillId="5" borderId="22" xfId="0" applyFont="1" applyFill="1" applyBorder="1" applyAlignment="1">
      <alignment horizontal="left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6" fillId="7" borderId="13" xfId="0" applyFont="1" applyFill="1" applyBorder="1" applyAlignment="1">
      <alignment horizontal="center" vertical="center" wrapText="1"/>
    </xf>
    <xf numFmtId="0" fontId="2" fillId="7" borderId="15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2" fillId="7" borderId="16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2" fillId="7" borderId="26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2" fillId="7" borderId="17" xfId="0" applyFont="1" applyFill="1" applyBorder="1" applyAlignment="1">
      <alignment horizontal="center" vertical="center" wrapText="1"/>
    </xf>
    <xf numFmtId="0" fontId="0" fillId="0" borderId="21" xfId="0" applyBorder="1"/>
    <xf numFmtId="0" fontId="6" fillId="7" borderId="23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0" fontId="2" fillId="6" borderId="25" xfId="0" applyFont="1" applyFill="1" applyBorder="1" applyAlignment="1">
      <alignment horizontal="center" vertical="center" wrapText="1"/>
    </xf>
    <xf numFmtId="0" fontId="2" fillId="6" borderId="29" xfId="0" applyFont="1" applyFill="1" applyBorder="1" applyAlignment="1">
      <alignment horizontal="center" vertical="center" wrapText="1"/>
    </xf>
    <xf numFmtId="0" fontId="2" fillId="6" borderId="3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/>
    <xf numFmtId="0" fontId="6" fillId="0" borderId="0" xfId="0" applyFont="1" applyAlignment="1">
      <alignment horizontal="right" vertical="center"/>
    </xf>
    <xf numFmtId="164" fontId="0" fillId="0" borderId="0" xfId="0" applyNumberFormat="1" applyAlignment="1">
      <alignment horizontal="left"/>
    </xf>
    <xf numFmtId="0" fontId="0" fillId="0" borderId="38" xfId="0" applyBorder="1"/>
    <xf numFmtId="0" fontId="8" fillId="4" borderId="20" xfId="0" applyFont="1" applyFill="1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4" borderId="19" xfId="0" applyFill="1" applyBorder="1" applyAlignment="1">
      <alignment horizontal="left"/>
    </xf>
    <xf numFmtId="0" fontId="0" fillId="4" borderId="31" xfId="0" applyFill="1" applyBorder="1" applyAlignment="1">
      <alignment horizontal="left"/>
    </xf>
    <xf numFmtId="0" fontId="0" fillId="4" borderId="28" xfId="0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164" fontId="2" fillId="0" borderId="0" xfId="0" applyNumberFormat="1" applyFont="1" applyAlignment="1">
      <alignment horizontal="left"/>
    </xf>
    <xf numFmtId="0" fontId="12" fillId="0" borderId="0" xfId="0" applyFont="1" applyAlignment="1">
      <alignment horizontal="center" vertical="center"/>
    </xf>
    <xf numFmtId="164" fontId="0" fillId="0" borderId="21" xfId="0" applyNumberFormat="1" applyBorder="1" applyAlignment="1">
      <alignment horizontal="center"/>
    </xf>
    <xf numFmtId="0" fontId="6" fillId="4" borderId="2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left" vertical="center"/>
    </xf>
    <xf numFmtId="0" fontId="6" fillId="0" borderId="11" xfId="0" applyNumberFormat="1" applyFont="1" applyBorder="1" applyAlignment="1">
      <alignment horizontal="center" vertical="center"/>
    </xf>
    <xf numFmtId="0" fontId="0" fillId="0" borderId="11" xfId="0" applyNumberFormat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0" fontId="0" fillId="0" borderId="21" xfId="0" applyNumberFormat="1" applyBorder="1" applyAlignment="1">
      <alignment horizontal="center" vertical="center"/>
    </xf>
    <xf numFmtId="0" fontId="6" fillId="0" borderId="21" xfId="0" applyNumberFormat="1" applyFon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6" fillId="0" borderId="32" xfId="0" applyNumberFormat="1" applyFont="1" applyBorder="1" applyAlignment="1">
      <alignment horizontal="center" vertical="center"/>
    </xf>
    <xf numFmtId="0" fontId="6" fillId="0" borderId="39" xfId="0" applyNumberFormat="1" applyFont="1" applyBorder="1" applyAlignment="1">
      <alignment horizontal="center" vertical="center"/>
    </xf>
    <xf numFmtId="0" fontId="0" fillId="0" borderId="12" xfId="0" applyNumberFormat="1" applyBorder="1" applyAlignment="1">
      <alignment horizontal="center" vertical="center"/>
    </xf>
    <xf numFmtId="0" fontId="6" fillId="0" borderId="12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0" fontId="3" fillId="8" borderId="5" xfId="0" applyFont="1" applyFill="1" applyBorder="1" applyAlignment="1">
      <alignment horizontal="left" vertical="center" wrapText="1" indent="1"/>
    </xf>
    <xf numFmtId="0" fontId="1" fillId="8" borderId="21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left" vertical="center" wrapText="1" indent="1"/>
    </xf>
    <xf numFmtId="0" fontId="6" fillId="9" borderId="12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3" fillId="7" borderId="38" xfId="0" applyFont="1" applyFill="1" applyBorder="1" applyAlignment="1">
      <alignment horizontal="left" vertical="center" wrapText="1" indent="1"/>
    </xf>
    <xf numFmtId="0" fontId="1" fillId="7" borderId="32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7" borderId="39" xfId="0" applyFont="1" applyFill="1" applyBorder="1" applyAlignment="1">
      <alignment horizontal="center" vertical="center" wrapText="1"/>
    </xf>
    <xf numFmtId="17" fontId="2" fillId="0" borderId="28" xfId="0" quotePrefix="1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 wrapText="1" indent="1"/>
    </xf>
    <xf numFmtId="0" fontId="0" fillId="0" borderId="5" xfId="0" applyBorder="1" applyAlignment="1">
      <alignment horizontal="left" vertical="center" wrapText="1" indent="1"/>
    </xf>
    <xf numFmtId="17" fontId="5" fillId="0" borderId="31" xfId="0" quotePrefix="1" applyNumberFormat="1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6" fillId="4" borderId="19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31" xfId="0" applyFill="1" applyBorder="1" applyAlignment="1">
      <alignment horizontal="center" vertical="center"/>
    </xf>
    <xf numFmtId="0" fontId="0" fillId="4" borderId="35" xfId="0" applyFill="1" applyBorder="1" applyAlignment="1">
      <alignment horizontal="center" vertical="center"/>
    </xf>
    <xf numFmtId="0" fontId="0" fillId="4" borderId="33" xfId="0" applyFill="1" applyBorder="1" applyAlignment="1">
      <alignment horizontal="center" vertical="center"/>
    </xf>
    <xf numFmtId="0" fontId="0" fillId="4" borderId="34" xfId="0" applyFill="1" applyBorder="1" applyAlignment="1">
      <alignment horizontal="center" vertical="center"/>
    </xf>
    <xf numFmtId="0" fontId="0" fillId="4" borderId="19" xfId="0" applyFill="1" applyBorder="1" applyAlignment="1">
      <alignment horizontal="left"/>
    </xf>
    <xf numFmtId="0" fontId="0" fillId="4" borderId="31" xfId="0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21" xfId="0" applyBorder="1" applyAlignment="1">
      <alignment horizontal="left"/>
    </xf>
    <xf numFmtId="0" fontId="6" fillId="4" borderId="31" xfId="0" applyFont="1" applyFill="1" applyBorder="1" applyAlignment="1">
      <alignment horizontal="center" vertical="center" wrapText="1"/>
    </xf>
    <xf numFmtId="0" fontId="0" fillId="4" borderId="20" xfId="0" applyFill="1" applyBorder="1" applyAlignment="1">
      <alignment horizontal="center" vertical="center" wrapText="1"/>
    </xf>
    <xf numFmtId="0" fontId="0" fillId="4" borderId="36" xfId="0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6" fillId="4" borderId="40" xfId="0" applyFont="1" applyFill="1" applyBorder="1" applyAlignment="1">
      <alignment horizontal="center" vertical="center" wrapText="1"/>
    </xf>
    <xf numFmtId="0" fontId="6" fillId="4" borderId="41" xfId="0" applyFont="1" applyFill="1" applyBorder="1" applyAlignment="1">
      <alignment horizontal="center" vertical="center" wrapText="1"/>
    </xf>
    <xf numFmtId="0" fontId="6" fillId="4" borderId="35" xfId="0" applyFont="1" applyFill="1" applyBorder="1" applyAlignment="1">
      <alignment horizontal="center" vertical="center"/>
    </xf>
    <xf numFmtId="0" fontId="6" fillId="4" borderId="33" xfId="0" applyFont="1" applyFill="1" applyBorder="1" applyAlignment="1">
      <alignment horizontal="center" vertical="center"/>
    </xf>
    <xf numFmtId="0" fontId="6" fillId="4" borderId="36" xfId="0" applyFont="1" applyFill="1" applyBorder="1" applyAlignment="1">
      <alignment horizontal="center" vertical="center"/>
    </xf>
    <xf numFmtId="0" fontId="6" fillId="4" borderId="34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37" xfId="0" applyBorder="1" applyAlignment="1">
      <alignment horizontal="left"/>
    </xf>
    <xf numFmtId="0" fontId="0" fillId="12" borderId="21" xfId="0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/>
    </xf>
    <xf numFmtId="0" fontId="2" fillId="11" borderId="21" xfId="0" applyFont="1" applyFill="1" applyBorder="1" applyAlignment="1">
      <alignment horizontal="center" vertical="center"/>
    </xf>
    <xf numFmtId="0" fontId="2" fillId="8" borderId="21" xfId="0" applyFont="1" applyFill="1" applyBorder="1" applyAlignment="1">
      <alignment horizontal="center" vertical="center"/>
    </xf>
    <xf numFmtId="0" fontId="2" fillId="10" borderId="21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26A-4743-835A-C07F86B4C20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26A-4743-835A-C07F86B4C20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26A-4743-835A-C07F86B4C20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26A-4743-835A-C07F86B4C20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26A-4743-835A-C07F86B4C20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26A-4743-835A-C07F86B4C20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5549-4E18-8912-1229921052A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549-4E18-8912-1229921052A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26A-4743-835A-C07F86B4C20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226A-4743-835A-C07F86B4C20B}"/>
              </c:ext>
            </c:extLst>
          </c:dPt>
          <c:dLbls>
            <c:dLbl>
              <c:idx val="6"/>
              <c:layout>
                <c:manualLayout>
                  <c:x val="-3.7325038880248837E-2"/>
                  <c:y val="-1.721475732270219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16485225505442"/>
                      <c:h val="5.550883095037847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5549-4E18-8912-1229921052A0}"/>
                </c:ext>
              </c:extLst>
            </c:dLbl>
            <c:dLbl>
              <c:idx val="7"/>
              <c:layout>
                <c:manualLayout>
                  <c:x val="1.2166027846830178E-2"/>
                  <c:y val="-2.95827235220492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634513415216564"/>
                      <c:h val="5.335576114381833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5549-4E18-8912-1229921052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'2020'!$C$8:$C$17</c:f>
              <c:strCache>
                <c:ptCount val="10"/>
                <c:pt idx="0">
                  <c:v>KE</c:v>
                </c:pt>
                <c:pt idx="1">
                  <c:v>PTE</c:v>
                </c:pt>
                <c:pt idx="2">
                  <c:v>ELTE</c:v>
                </c:pt>
                <c:pt idx="3">
                  <c:v>SZTE</c:v>
                </c:pt>
                <c:pt idx="4">
                  <c:v>BME</c:v>
                </c:pt>
                <c:pt idx="5">
                  <c:v>PE</c:v>
                </c:pt>
                <c:pt idx="6">
                  <c:v>Corvinus</c:v>
                </c:pt>
                <c:pt idx="7">
                  <c:v>Semmelweis</c:v>
                </c:pt>
                <c:pt idx="8">
                  <c:v>SOE</c:v>
                </c:pt>
                <c:pt idx="9">
                  <c:v>BCE</c:v>
                </c:pt>
              </c:strCache>
            </c:strRef>
          </c:cat>
          <c:val>
            <c:numRef>
              <c:f>'2020'!$D$8:$D$17</c:f>
              <c:numCache>
                <c:formatCode>General" fő"</c:formatCode>
                <c:ptCount val="10"/>
                <c:pt idx="0">
                  <c:v>7</c:v>
                </c:pt>
                <c:pt idx="1">
                  <c:v>13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49-4E18-8912-1229921052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165100</xdr:colOff>
      <xdr:row>6</xdr:row>
      <xdr:rowOff>3174</xdr:rowOff>
    </xdr:from>
    <xdr:to>
      <xdr:col>9</xdr:col>
      <xdr:colOff>247650</xdr:colOff>
      <xdr:row>28</xdr:row>
      <xdr:rowOff>101599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</sheetPr>
  <dimension ref="A1:H9"/>
  <sheetViews>
    <sheetView zoomScaleNormal="100" zoomScaleSheetLayoutView="100" workbookViewId="0"/>
  </sheetViews>
  <sheetFormatPr defaultRowHeight="12.5" x14ac:dyDescent="0.25"/>
  <cols>
    <col min="1" max="1" width="28.6328125" customWidth="1"/>
    <col min="2" max="5" width="10" hidden="1" customWidth="1"/>
  </cols>
  <sheetData>
    <row r="1" spans="1:8" ht="13" x14ac:dyDescent="0.3">
      <c r="A1" s="5"/>
    </row>
    <row r="2" spans="1:8" ht="13" x14ac:dyDescent="0.3">
      <c r="A2" s="4" t="s">
        <v>22</v>
      </c>
    </row>
    <row r="3" spans="1:8" ht="13" thickBot="1" x14ac:dyDescent="0.3"/>
    <row r="4" spans="1:8" ht="15" customHeight="1" x14ac:dyDescent="0.25">
      <c r="A4" s="106" t="s">
        <v>130</v>
      </c>
      <c r="B4" s="108" t="s">
        <v>18</v>
      </c>
      <c r="C4" s="108" t="s">
        <v>15</v>
      </c>
      <c r="D4" s="108" t="s">
        <v>16</v>
      </c>
      <c r="E4" s="108" t="s">
        <v>17</v>
      </c>
      <c r="F4" s="104" t="s">
        <v>114</v>
      </c>
      <c r="G4" s="104" t="s">
        <v>115</v>
      </c>
      <c r="H4" s="104" t="s">
        <v>116</v>
      </c>
    </row>
    <row r="5" spans="1:8" ht="14.25" customHeight="1" x14ac:dyDescent="0.25">
      <c r="A5" s="107"/>
      <c r="B5" s="109"/>
      <c r="C5" s="109"/>
      <c r="D5" s="109"/>
      <c r="E5" s="109"/>
      <c r="F5" s="105"/>
      <c r="G5" s="105"/>
      <c r="H5" s="105"/>
    </row>
    <row r="6" spans="1:8" ht="16.5" customHeight="1" x14ac:dyDescent="0.25">
      <c r="A6" s="94" t="s">
        <v>61</v>
      </c>
      <c r="B6" s="95" t="s">
        <v>19</v>
      </c>
      <c r="C6" s="95" t="s">
        <v>7</v>
      </c>
      <c r="D6" s="95" t="s">
        <v>8</v>
      </c>
      <c r="E6" s="95" t="s">
        <v>9</v>
      </c>
      <c r="F6" s="96" t="s">
        <v>117</v>
      </c>
      <c r="G6" s="96" t="s">
        <v>121</v>
      </c>
      <c r="H6" s="96" t="s">
        <v>126</v>
      </c>
    </row>
    <row r="7" spans="1:8" ht="16.5" customHeight="1" x14ac:dyDescent="0.25">
      <c r="A7" s="94" t="s">
        <v>71</v>
      </c>
      <c r="B7" s="95" t="s">
        <v>20</v>
      </c>
      <c r="C7" s="95" t="s">
        <v>10</v>
      </c>
      <c r="D7" s="95" t="s">
        <v>11</v>
      </c>
      <c r="E7" s="95" t="s">
        <v>12</v>
      </c>
      <c r="F7" s="96" t="s">
        <v>4</v>
      </c>
      <c r="G7" s="96" t="s">
        <v>122</v>
      </c>
      <c r="H7" s="96" t="s">
        <v>127</v>
      </c>
    </row>
    <row r="8" spans="1:8" ht="16.5" customHeight="1" x14ac:dyDescent="0.25">
      <c r="A8" s="100" t="s">
        <v>120</v>
      </c>
      <c r="B8" s="101"/>
      <c r="C8" s="101"/>
      <c r="D8" s="101"/>
      <c r="E8" s="101"/>
      <c r="F8" s="102" t="s">
        <v>118</v>
      </c>
      <c r="G8" s="103" t="s">
        <v>123</v>
      </c>
      <c r="H8" s="103" t="s">
        <v>128</v>
      </c>
    </row>
    <row r="9" spans="1:8" ht="16.5" customHeight="1" thickBot="1" x14ac:dyDescent="0.3">
      <c r="A9" s="97" t="s">
        <v>125</v>
      </c>
      <c r="B9" s="98" t="s">
        <v>21</v>
      </c>
      <c r="C9" s="98" t="s">
        <v>7</v>
      </c>
      <c r="D9" s="98" t="s">
        <v>13</v>
      </c>
      <c r="E9" s="98" t="s">
        <v>14</v>
      </c>
      <c r="F9" s="99" t="s">
        <v>119</v>
      </c>
      <c r="G9" s="99" t="s">
        <v>124</v>
      </c>
      <c r="H9" s="99" t="s">
        <v>129</v>
      </c>
    </row>
  </sheetData>
  <mergeCells count="8">
    <mergeCell ref="F4:F5"/>
    <mergeCell ref="G4:G5"/>
    <mergeCell ref="H4:H5"/>
    <mergeCell ref="A4:A5"/>
    <mergeCell ref="B4:B5"/>
    <mergeCell ref="C4:C5"/>
    <mergeCell ref="D4:D5"/>
    <mergeCell ref="E4:E5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94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0"/>
  </sheetPr>
  <dimension ref="A2:U37"/>
  <sheetViews>
    <sheetView tabSelected="1" workbookViewId="0"/>
  </sheetViews>
  <sheetFormatPr defaultRowHeight="12.5" x14ac:dyDescent="0.25"/>
  <cols>
    <col min="1" max="1" width="15.36328125" bestFit="1" customWidth="1"/>
    <col min="2" max="4" width="10" customWidth="1"/>
    <col min="8" max="8" width="3.26953125" customWidth="1"/>
    <col min="9" max="9" width="12" customWidth="1"/>
    <col min="16" max="16" width="3.26953125" customWidth="1"/>
  </cols>
  <sheetData>
    <row r="2" spans="1:21" x14ac:dyDescent="0.25">
      <c r="A2" s="136" t="s">
        <v>131</v>
      </c>
      <c r="B2" s="135">
        <v>2021</v>
      </c>
      <c r="C2" s="135">
        <v>2022</v>
      </c>
      <c r="D2" s="135">
        <v>2023</v>
      </c>
    </row>
    <row r="3" spans="1:21" ht="30.5" customHeight="1" x14ac:dyDescent="0.25">
      <c r="A3" s="137"/>
      <c r="B3" s="139">
        <v>37</v>
      </c>
      <c r="C3" s="139">
        <v>30</v>
      </c>
      <c r="D3" s="139">
        <v>47</v>
      </c>
    </row>
    <row r="4" spans="1:21" ht="30.5" customHeight="1" x14ac:dyDescent="0.25">
      <c r="A4" s="138" t="s">
        <v>132</v>
      </c>
      <c r="B4" s="140">
        <v>30</v>
      </c>
      <c r="C4" s="140">
        <v>30</v>
      </c>
      <c r="D4" s="140">
        <v>40</v>
      </c>
    </row>
    <row r="5" spans="1:21" ht="30.5" customHeight="1" x14ac:dyDescent="0.25">
      <c r="A5" s="138" t="s">
        <v>133</v>
      </c>
      <c r="B5" s="141">
        <v>7</v>
      </c>
      <c r="C5" s="141" t="s">
        <v>4</v>
      </c>
      <c r="D5" s="141">
        <v>5</v>
      </c>
    </row>
    <row r="6" spans="1:21" ht="13" thickBot="1" x14ac:dyDescent="0.3"/>
    <row r="7" spans="1:21" x14ac:dyDescent="0.25">
      <c r="A7" s="127">
        <v>2020</v>
      </c>
      <c r="B7" s="129" t="s">
        <v>110</v>
      </c>
      <c r="C7" s="130"/>
      <c r="D7" s="131"/>
      <c r="E7" s="129" t="s">
        <v>109</v>
      </c>
      <c r="F7" s="130"/>
      <c r="G7" s="132"/>
      <c r="I7" s="74" t="s">
        <v>87</v>
      </c>
      <c r="J7" s="75"/>
      <c r="K7" s="70" t="s">
        <v>88</v>
      </c>
      <c r="L7" s="70" t="s">
        <v>35</v>
      </c>
      <c r="M7" s="76" t="s">
        <v>42</v>
      </c>
    </row>
    <row r="8" spans="1:21" ht="13" thickBot="1" x14ac:dyDescent="0.3">
      <c r="A8" s="128"/>
      <c r="B8" s="81" t="s">
        <v>39</v>
      </c>
      <c r="C8" s="81" t="s">
        <v>40</v>
      </c>
      <c r="D8" s="62" t="s">
        <v>41</v>
      </c>
      <c r="E8" s="18" t="s">
        <v>39</v>
      </c>
      <c r="F8" s="18" t="s">
        <v>40</v>
      </c>
      <c r="G8" s="19" t="s">
        <v>41</v>
      </c>
      <c r="I8" s="133" t="s">
        <v>89</v>
      </c>
      <c r="J8" s="134"/>
      <c r="K8" s="9">
        <v>2</v>
      </c>
      <c r="L8" s="71">
        <v>30</v>
      </c>
      <c r="M8" s="72">
        <v>5</v>
      </c>
    </row>
    <row r="9" spans="1:21" ht="13.5" thickTop="1" thickBot="1" x14ac:dyDescent="0.3">
      <c r="A9" s="15" t="s">
        <v>0</v>
      </c>
      <c r="B9" s="83">
        <v>2</v>
      </c>
      <c r="C9" s="83">
        <v>1</v>
      </c>
      <c r="D9" s="84">
        <v>30</v>
      </c>
      <c r="E9" s="84" t="s">
        <v>4</v>
      </c>
      <c r="F9" s="84" t="s">
        <v>4</v>
      </c>
      <c r="G9" s="85">
        <v>2</v>
      </c>
      <c r="I9" s="110" t="s">
        <v>90</v>
      </c>
      <c r="J9" s="111"/>
      <c r="K9" s="13" t="s">
        <v>4</v>
      </c>
      <c r="L9" s="73">
        <v>2</v>
      </c>
      <c r="M9" s="14" t="s">
        <v>4</v>
      </c>
    </row>
    <row r="10" spans="1:21" x14ac:dyDescent="0.25">
      <c r="A10" s="10" t="s">
        <v>1</v>
      </c>
      <c r="B10" s="86" t="s">
        <v>4</v>
      </c>
      <c r="C10" s="87" t="s">
        <v>4</v>
      </c>
      <c r="D10" s="86">
        <v>1</v>
      </c>
      <c r="E10" s="86" t="s">
        <v>4</v>
      </c>
      <c r="F10" s="86" t="s">
        <v>4</v>
      </c>
      <c r="G10" s="88" t="s">
        <v>4</v>
      </c>
    </row>
    <row r="11" spans="1:21" x14ac:dyDescent="0.25">
      <c r="A11" s="61" t="s">
        <v>2</v>
      </c>
      <c r="B11" s="89" t="s">
        <v>4</v>
      </c>
      <c r="C11" s="89" t="s">
        <v>4</v>
      </c>
      <c r="D11" s="89">
        <v>1</v>
      </c>
      <c r="E11" s="89" t="s">
        <v>4</v>
      </c>
      <c r="F11" s="89" t="s">
        <v>4</v>
      </c>
      <c r="G11" s="90" t="s">
        <v>4</v>
      </c>
      <c r="I11" s="82" t="s">
        <v>113</v>
      </c>
    </row>
    <row r="12" spans="1:21" ht="13" thickBot="1" x14ac:dyDescent="0.3">
      <c r="A12" s="58" t="s">
        <v>3</v>
      </c>
      <c r="B12" s="91" t="s">
        <v>4</v>
      </c>
      <c r="C12" s="92" t="s">
        <v>4</v>
      </c>
      <c r="D12" s="91">
        <v>1</v>
      </c>
      <c r="E12" s="91" t="s">
        <v>4</v>
      </c>
      <c r="F12" s="91" t="s">
        <v>4</v>
      </c>
      <c r="G12" s="93" t="s">
        <v>4</v>
      </c>
    </row>
    <row r="13" spans="1:21" ht="13" thickBot="1" x14ac:dyDescent="0.3"/>
    <row r="14" spans="1:21" x14ac:dyDescent="0.25">
      <c r="A14" s="112">
        <v>2018</v>
      </c>
      <c r="B14" s="63" t="s">
        <v>34</v>
      </c>
      <c r="C14" s="114" t="s">
        <v>35</v>
      </c>
      <c r="D14" s="114"/>
      <c r="E14" s="115" t="s">
        <v>42</v>
      </c>
      <c r="F14" s="116" t="s">
        <v>42</v>
      </c>
      <c r="G14" s="117" t="s">
        <v>42</v>
      </c>
      <c r="I14" s="112">
        <v>2019</v>
      </c>
      <c r="J14" s="69" t="s">
        <v>34</v>
      </c>
      <c r="K14" s="114" t="s">
        <v>35</v>
      </c>
      <c r="L14" s="114"/>
      <c r="M14" s="115" t="s">
        <v>42</v>
      </c>
      <c r="N14" s="116" t="s">
        <v>42</v>
      </c>
      <c r="O14" s="117" t="s">
        <v>42</v>
      </c>
      <c r="Q14" s="118" t="s">
        <v>87</v>
      </c>
      <c r="R14" s="119"/>
      <c r="S14" s="69" t="s">
        <v>88</v>
      </c>
      <c r="T14" s="69" t="s">
        <v>35</v>
      </c>
      <c r="U14" s="76" t="s">
        <v>42</v>
      </c>
    </row>
    <row r="15" spans="1:21" ht="13" thickBot="1" x14ac:dyDescent="0.3">
      <c r="A15" s="113"/>
      <c r="B15" s="18" t="s">
        <v>84</v>
      </c>
      <c r="C15" s="18" t="s">
        <v>84</v>
      </c>
      <c r="D15" s="62" t="s">
        <v>85</v>
      </c>
      <c r="E15" s="18" t="s">
        <v>39</v>
      </c>
      <c r="F15" s="18" t="s">
        <v>40</v>
      </c>
      <c r="G15" s="19" t="s">
        <v>41</v>
      </c>
      <c r="I15" s="113"/>
      <c r="J15" s="18" t="s">
        <v>84</v>
      </c>
      <c r="K15" s="18" t="s">
        <v>84</v>
      </c>
      <c r="L15" s="62" t="s">
        <v>85</v>
      </c>
      <c r="M15" s="18" t="s">
        <v>39</v>
      </c>
      <c r="N15" s="18" t="s">
        <v>40</v>
      </c>
      <c r="O15" s="19" t="s">
        <v>41</v>
      </c>
      <c r="Q15" s="120" t="s">
        <v>89</v>
      </c>
      <c r="R15" s="121"/>
      <c r="S15" s="9">
        <v>2</v>
      </c>
      <c r="T15" s="71">
        <v>30</v>
      </c>
      <c r="U15" s="72">
        <v>5</v>
      </c>
    </row>
    <row r="16" spans="1:21" ht="13.5" thickTop="1" thickBot="1" x14ac:dyDescent="0.3">
      <c r="A16" s="15" t="s">
        <v>0</v>
      </c>
      <c r="B16" s="56">
        <v>2</v>
      </c>
      <c r="C16" s="56">
        <v>10</v>
      </c>
      <c r="D16" s="16">
        <v>13</v>
      </c>
      <c r="E16" s="16" t="s">
        <v>4</v>
      </c>
      <c r="F16" s="16" t="s">
        <v>4</v>
      </c>
      <c r="G16" s="17">
        <v>6</v>
      </c>
      <c r="I16" s="15" t="s">
        <v>0</v>
      </c>
      <c r="J16" s="56"/>
      <c r="K16" s="56"/>
      <c r="L16" s="16" t="s">
        <v>112</v>
      </c>
      <c r="M16" s="16" t="s">
        <v>4</v>
      </c>
      <c r="N16" s="16" t="s">
        <v>4</v>
      </c>
      <c r="O16" s="17">
        <v>4</v>
      </c>
      <c r="Q16" s="110" t="s">
        <v>90</v>
      </c>
      <c r="R16" s="111"/>
      <c r="S16" s="13" t="s">
        <v>4</v>
      </c>
      <c r="T16" s="73">
        <v>2</v>
      </c>
      <c r="U16" s="14" t="s">
        <v>4</v>
      </c>
    </row>
    <row r="17" spans="1:15" x14ac:dyDescent="0.25">
      <c r="A17" s="10" t="s">
        <v>1</v>
      </c>
      <c r="B17" s="9" t="s">
        <v>4</v>
      </c>
      <c r="C17" s="64">
        <v>1</v>
      </c>
      <c r="D17" s="9" t="s">
        <v>4</v>
      </c>
      <c r="E17" s="9" t="s">
        <v>4</v>
      </c>
      <c r="F17" s="9" t="s">
        <v>4</v>
      </c>
      <c r="G17" s="11" t="s">
        <v>4</v>
      </c>
      <c r="I17" s="10" t="s">
        <v>1</v>
      </c>
      <c r="J17" s="9"/>
      <c r="K17" s="64"/>
      <c r="L17" s="9" t="s">
        <v>4</v>
      </c>
      <c r="M17" s="9" t="s">
        <v>4</v>
      </c>
      <c r="N17" s="9" t="s">
        <v>4</v>
      </c>
      <c r="O17" s="11" t="s">
        <v>4</v>
      </c>
    </row>
    <row r="18" spans="1:15" x14ac:dyDescent="0.25">
      <c r="A18" s="61" t="s">
        <v>2</v>
      </c>
      <c r="B18" s="65" t="s">
        <v>4</v>
      </c>
      <c r="C18" s="65">
        <v>1</v>
      </c>
      <c r="D18" s="65" t="s">
        <v>4</v>
      </c>
      <c r="E18" s="65" t="s">
        <v>4</v>
      </c>
      <c r="F18" s="65" t="s">
        <v>4</v>
      </c>
      <c r="G18" s="66" t="s">
        <v>4</v>
      </c>
      <c r="I18" s="61" t="s">
        <v>2</v>
      </c>
      <c r="J18" s="65"/>
      <c r="K18" s="65"/>
      <c r="L18" s="65">
        <v>1</v>
      </c>
      <c r="M18" s="65" t="s">
        <v>4</v>
      </c>
      <c r="N18" s="65" t="s">
        <v>4</v>
      </c>
      <c r="O18" s="66" t="s">
        <v>4</v>
      </c>
    </row>
    <row r="19" spans="1:15" ht="13" thickBot="1" x14ac:dyDescent="0.3">
      <c r="A19" s="12" t="s">
        <v>33</v>
      </c>
      <c r="B19" s="13" t="s">
        <v>4</v>
      </c>
      <c r="C19" s="68">
        <v>1</v>
      </c>
      <c r="D19" s="13" t="s">
        <v>4</v>
      </c>
      <c r="E19" s="13" t="s">
        <v>4</v>
      </c>
      <c r="F19" s="13" t="s">
        <v>4</v>
      </c>
      <c r="G19" s="67">
        <v>1</v>
      </c>
      <c r="I19" s="12" t="s">
        <v>33</v>
      </c>
      <c r="J19" s="13"/>
      <c r="K19" s="68"/>
      <c r="L19" s="13" t="s">
        <v>4</v>
      </c>
      <c r="M19" s="13" t="s">
        <v>4</v>
      </c>
      <c r="N19" s="13" t="s">
        <v>4</v>
      </c>
      <c r="O19" s="67" t="s">
        <v>4</v>
      </c>
    </row>
    <row r="20" spans="1:15" ht="13" thickBot="1" x14ac:dyDescent="0.3"/>
    <row r="21" spans="1:15" x14ac:dyDescent="0.25">
      <c r="A21" s="112">
        <v>2016</v>
      </c>
      <c r="B21" s="115" t="s">
        <v>35</v>
      </c>
      <c r="C21" s="116" t="s">
        <v>35</v>
      </c>
      <c r="D21" s="124" t="s">
        <v>35</v>
      </c>
      <c r="E21" s="115" t="s">
        <v>42</v>
      </c>
      <c r="F21" s="116" t="s">
        <v>42</v>
      </c>
      <c r="G21" s="117" t="s">
        <v>42</v>
      </c>
      <c r="I21" s="112">
        <v>2017</v>
      </c>
      <c r="J21" s="115" t="s">
        <v>35</v>
      </c>
      <c r="K21" s="116" t="s">
        <v>35</v>
      </c>
      <c r="L21" s="124" t="s">
        <v>35</v>
      </c>
      <c r="M21" s="115" t="s">
        <v>42</v>
      </c>
      <c r="N21" s="116" t="s">
        <v>42</v>
      </c>
      <c r="O21" s="117" t="s">
        <v>42</v>
      </c>
    </row>
    <row r="22" spans="1:15" ht="13" thickBot="1" x14ac:dyDescent="0.3">
      <c r="A22" s="113"/>
      <c r="B22" s="18" t="s">
        <v>39</v>
      </c>
      <c r="C22" s="18" t="s">
        <v>40</v>
      </c>
      <c r="D22" s="18" t="s">
        <v>41</v>
      </c>
      <c r="E22" s="18" t="s">
        <v>39</v>
      </c>
      <c r="F22" s="18" t="s">
        <v>40</v>
      </c>
      <c r="G22" s="19" t="s">
        <v>41</v>
      </c>
      <c r="I22" s="113"/>
      <c r="J22" s="18" t="s">
        <v>39</v>
      </c>
      <c r="K22" s="18" t="s">
        <v>40</v>
      </c>
      <c r="L22" s="18" t="s">
        <v>41</v>
      </c>
      <c r="M22" s="18" t="s">
        <v>39</v>
      </c>
      <c r="N22" s="18" t="s">
        <v>40</v>
      </c>
      <c r="O22" s="19" t="s">
        <v>41</v>
      </c>
    </row>
    <row r="23" spans="1:15" ht="13" thickTop="1" x14ac:dyDescent="0.25">
      <c r="A23" s="15" t="s">
        <v>0</v>
      </c>
      <c r="B23" s="16" t="s">
        <v>4</v>
      </c>
      <c r="C23" s="16" t="s">
        <v>4</v>
      </c>
      <c r="D23" s="16">
        <v>14</v>
      </c>
      <c r="E23" s="16" t="s">
        <v>4</v>
      </c>
      <c r="F23" s="16" t="s">
        <v>4</v>
      </c>
      <c r="G23" s="17">
        <v>1</v>
      </c>
      <c r="I23" s="15" t="s">
        <v>0</v>
      </c>
      <c r="J23" s="16" t="s">
        <v>4</v>
      </c>
      <c r="K23" s="16" t="s">
        <v>4</v>
      </c>
      <c r="L23" s="56" t="s">
        <v>111</v>
      </c>
      <c r="M23" s="16" t="s">
        <v>4</v>
      </c>
      <c r="N23" s="16" t="s">
        <v>4</v>
      </c>
      <c r="O23" s="57">
        <v>3</v>
      </c>
    </row>
    <row r="24" spans="1:15" x14ac:dyDescent="0.25">
      <c r="A24" s="10" t="s">
        <v>1</v>
      </c>
      <c r="B24" s="9" t="s">
        <v>4</v>
      </c>
      <c r="C24" s="9" t="s">
        <v>4</v>
      </c>
      <c r="D24" s="9">
        <v>1</v>
      </c>
      <c r="E24" s="9" t="s">
        <v>4</v>
      </c>
      <c r="F24" s="9" t="s">
        <v>4</v>
      </c>
      <c r="G24" s="11" t="s">
        <v>4</v>
      </c>
      <c r="I24" s="10" t="s">
        <v>1</v>
      </c>
      <c r="J24" s="9" t="s">
        <v>4</v>
      </c>
      <c r="K24" s="9" t="s">
        <v>4</v>
      </c>
      <c r="L24" s="9">
        <v>1</v>
      </c>
      <c r="M24" s="9" t="s">
        <v>4</v>
      </c>
      <c r="N24" s="9" t="s">
        <v>4</v>
      </c>
      <c r="O24" s="11" t="s">
        <v>4</v>
      </c>
    </row>
    <row r="25" spans="1:15" ht="13" thickBot="1" x14ac:dyDescent="0.3">
      <c r="A25" s="12" t="s">
        <v>2</v>
      </c>
      <c r="B25" s="13" t="s">
        <v>4</v>
      </c>
      <c r="C25" s="13" t="s">
        <v>4</v>
      </c>
      <c r="D25" s="13" t="s">
        <v>4</v>
      </c>
      <c r="E25" s="13" t="s">
        <v>4</v>
      </c>
      <c r="F25" s="13" t="s">
        <v>4</v>
      </c>
      <c r="G25" s="14" t="s">
        <v>4</v>
      </c>
      <c r="I25" s="58" t="s">
        <v>70</v>
      </c>
      <c r="J25" s="13" t="s">
        <v>4</v>
      </c>
      <c r="K25" s="13" t="s">
        <v>4</v>
      </c>
      <c r="L25" s="13">
        <v>1</v>
      </c>
      <c r="M25" s="13" t="s">
        <v>4</v>
      </c>
      <c r="N25" s="13" t="s">
        <v>4</v>
      </c>
      <c r="O25" s="14" t="s">
        <v>4</v>
      </c>
    </row>
    <row r="26" spans="1:15" ht="13" thickBot="1" x14ac:dyDescent="0.3"/>
    <row r="27" spans="1:15" x14ac:dyDescent="0.25">
      <c r="A27" s="112">
        <v>2014</v>
      </c>
      <c r="B27" s="115" t="s">
        <v>35</v>
      </c>
      <c r="C27" s="116"/>
      <c r="D27" s="124"/>
      <c r="E27" s="115" t="s">
        <v>42</v>
      </c>
      <c r="F27" s="116"/>
      <c r="G27" s="117"/>
      <c r="I27" s="112">
        <v>2015</v>
      </c>
      <c r="J27" s="115" t="s">
        <v>35</v>
      </c>
      <c r="K27" s="116" t="s">
        <v>35</v>
      </c>
      <c r="L27" s="124" t="s">
        <v>35</v>
      </c>
      <c r="M27" s="115" t="s">
        <v>42</v>
      </c>
      <c r="N27" s="116" t="s">
        <v>42</v>
      </c>
      <c r="O27" s="117" t="s">
        <v>42</v>
      </c>
    </row>
    <row r="28" spans="1:15" ht="13" thickBot="1" x14ac:dyDescent="0.3">
      <c r="A28" s="113"/>
      <c r="B28" s="18" t="s">
        <v>39</v>
      </c>
      <c r="C28" s="18" t="s">
        <v>40</v>
      </c>
      <c r="D28" s="18" t="s">
        <v>41</v>
      </c>
      <c r="E28" s="18" t="s">
        <v>39</v>
      </c>
      <c r="F28" s="18" t="s">
        <v>40</v>
      </c>
      <c r="G28" s="19" t="s">
        <v>41</v>
      </c>
      <c r="I28" s="113"/>
      <c r="J28" s="18" t="s">
        <v>39</v>
      </c>
      <c r="K28" s="18" t="s">
        <v>40</v>
      </c>
      <c r="L28" s="18" t="s">
        <v>41</v>
      </c>
      <c r="M28" s="18" t="s">
        <v>39</v>
      </c>
      <c r="N28" s="18" t="s">
        <v>40</v>
      </c>
      <c r="O28" s="19" t="s">
        <v>41</v>
      </c>
    </row>
    <row r="29" spans="1:15" ht="13" thickTop="1" x14ac:dyDescent="0.25">
      <c r="A29" s="15" t="s">
        <v>0</v>
      </c>
      <c r="B29" s="16">
        <v>2</v>
      </c>
      <c r="C29" s="16">
        <v>1</v>
      </c>
      <c r="D29" s="16">
        <v>15</v>
      </c>
      <c r="E29" s="16" t="s">
        <v>4</v>
      </c>
      <c r="F29" s="16">
        <v>1</v>
      </c>
      <c r="G29" s="17">
        <v>1</v>
      </c>
      <c r="I29" s="15" t="s">
        <v>0</v>
      </c>
      <c r="J29" s="16">
        <v>2</v>
      </c>
      <c r="K29" s="16">
        <v>1</v>
      </c>
      <c r="L29" s="16">
        <v>19</v>
      </c>
      <c r="M29" s="16" t="s">
        <v>4</v>
      </c>
      <c r="N29" s="16" t="s">
        <v>4</v>
      </c>
      <c r="O29" s="17" t="s">
        <v>4</v>
      </c>
    </row>
    <row r="30" spans="1:15" x14ac:dyDescent="0.25">
      <c r="A30" s="10" t="s">
        <v>1</v>
      </c>
      <c r="B30" s="9" t="s">
        <v>4</v>
      </c>
      <c r="C30" s="9" t="s">
        <v>4</v>
      </c>
      <c r="D30" s="9">
        <v>4</v>
      </c>
      <c r="E30" s="9" t="s">
        <v>4</v>
      </c>
      <c r="F30" s="9" t="s">
        <v>4</v>
      </c>
      <c r="G30" s="11" t="s">
        <v>4</v>
      </c>
      <c r="I30" s="10" t="s">
        <v>1</v>
      </c>
      <c r="J30" s="9" t="s">
        <v>4</v>
      </c>
      <c r="K30" s="9">
        <v>1</v>
      </c>
      <c r="L30" s="9">
        <v>6</v>
      </c>
      <c r="M30" s="9" t="s">
        <v>4</v>
      </c>
      <c r="N30" s="9" t="s">
        <v>4</v>
      </c>
      <c r="O30" s="11">
        <v>2</v>
      </c>
    </row>
    <row r="31" spans="1:15" ht="13" thickBot="1" x14ac:dyDescent="0.3">
      <c r="A31" s="12" t="s">
        <v>33</v>
      </c>
      <c r="B31" s="13">
        <v>1</v>
      </c>
      <c r="C31" s="13" t="s">
        <v>4</v>
      </c>
      <c r="D31" s="13">
        <v>1</v>
      </c>
      <c r="E31" s="13" t="s">
        <v>4</v>
      </c>
      <c r="F31" s="13" t="s">
        <v>4</v>
      </c>
      <c r="G31" s="14" t="s">
        <v>4</v>
      </c>
      <c r="I31" s="12" t="s">
        <v>2</v>
      </c>
      <c r="J31" s="13" t="s">
        <v>4</v>
      </c>
      <c r="K31" s="13" t="s">
        <v>4</v>
      </c>
      <c r="L31" s="13">
        <v>1</v>
      </c>
      <c r="M31" s="13" t="s">
        <v>4</v>
      </c>
      <c r="N31" s="13" t="s">
        <v>4</v>
      </c>
      <c r="O31" s="14" t="s">
        <v>4</v>
      </c>
    </row>
    <row r="32" spans="1:15" ht="13" thickBot="1" x14ac:dyDescent="0.3"/>
    <row r="33" spans="1:4" x14ac:dyDescent="0.25">
      <c r="A33" s="112">
        <v>2013</v>
      </c>
      <c r="B33" s="122" t="s">
        <v>34</v>
      </c>
      <c r="C33" s="122" t="s">
        <v>35</v>
      </c>
      <c r="D33" s="125" t="s">
        <v>38</v>
      </c>
    </row>
    <row r="34" spans="1:4" ht="13" thickBot="1" x14ac:dyDescent="0.3">
      <c r="A34" s="113"/>
      <c r="B34" s="123"/>
      <c r="C34" s="123"/>
      <c r="D34" s="126"/>
    </row>
    <row r="35" spans="1:4" ht="13" thickTop="1" x14ac:dyDescent="0.25">
      <c r="A35" s="15" t="s">
        <v>0</v>
      </c>
      <c r="B35" s="16">
        <v>2</v>
      </c>
      <c r="C35" s="16">
        <v>19</v>
      </c>
      <c r="D35" s="17">
        <v>3</v>
      </c>
    </row>
    <row r="36" spans="1:4" x14ac:dyDescent="0.25">
      <c r="A36" s="10" t="s">
        <v>1</v>
      </c>
      <c r="B36" s="9" t="s">
        <v>4</v>
      </c>
      <c r="C36" s="9">
        <v>6</v>
      </c>
      <c r="D36" s="11" t="s">
        <v>4</v>
      </c>
    </row>
    <row r="37" spans="1:4" ht="13" thickBot="1" x14ac:dyDescent="0.3">
      <c r="A37" s="12" t="s">
        <v>33</v>
      </c>
      <c r="B37" s="13" t="s">
        <v>4</v>
      </c>
      <c r="C37" s="13" t="s">
        <v>4</v>
      </c>
      <c r="D37" s="14">
        <v>1</v>
      </c>
    </row>
  </sheetData>
  <mergeCells count="31">
    <mergeCell ref="A2:A3"/>
    <mergeCell ref="I9:J9"/>
    <mergeCell ref="A7:A8"/>
    <mergeCell ref="B7:D7"/>
    <mergeCell ref="E7:G7"/>
    <mergeCell ref="I8:J8"/>
    <mergeCell ref="I27:I28"/>
    <mergeCell ref="J27:L27"/>
    <mergeCell ref="M27:O27"/>
    <mergeCell ref="D33:D34"/>
    <mergeCell ref="I21:I22"/>
    <mergeCell ref="J21:L21"/>
    <mergeCell ref="M21:O21"/>
    <mergeCell ref="B21:D21"/>
    <mergeCell ref="E21:G21"/>
    <mergeCell ref="A14:A15"/>
    <mergeCell ref="E14:G14"/>
    <mergeCell ref="C14:D14"/>
    <mergeCell ref="B33:B34"/>
    <mergeCell ref="C33:C34"/>
    <mergeCell ref="A33:A34"/>
    <mergeCell ref="A27:A28"/>
    <mergeCell ref="B27:D27"/>
    <mergeCell ref="E27:G27"/>
    <mergeCell ref="A21:A22"/>
    <mergeCell ref="Q16:R16"/>
    <mergeCell ref="I14:I15"/>
    <mergeCell ref="K14:L14"/>
    <mergeCell ref="M14:O14"/>
    <mergeCell ref="Q14:R14"/>
    <mergeCell ref="Q15:R15"/>
  </mergeCells>
  <pageMargins left="0.7" right="0.7" top="0.75" bottom="0.75" header="0.3" footer="0.3"/>
  <pageSetup paperSize="9" orientation="portrait" horizontalDpi="200" verticalDpi="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I17"/>
  <sheetViews>
    <sheetView workbookViewId="0"/>
  </sheetViews>
  <sheetFormatPr defaultRowHeight="12.5" x14ac:dyDescent="0.25"/>
  <cols>
    <col min="1" max="1" width="29.453125" customWidth="1"/>
    <col min="2" max="2" width="10.453125" customWidth="1"/>
    <col min="3" max="3" width="15.453125" customWidth="1"/>
    <col min="4" max="9" width="11.453125" customWidth="1"/>
    <col min="10" max="10" width="10.453125" customWidth="1"/>
  </cols>
  <sheetData>
    <row r="1" spans="1:9" ht="13" thickBot="1" x14ac:dyDescent="0.3"/>
    <row r="2" spans="1:9" ht="39.5" thickBot="1" x14ac:dyDescent="0.3">
      <c r="A2" s="21" t="s">
        <v>108</v>
      </c>
      <c r="B2" s="41" t="s">
        <v>58</v>
      </c>
      <c r="C2" s="42" t="s">
        <v>59</v>
      </c>
      <c r="D2" s="1" t="s">
        <v>5</v>
      </c>
      <c r="E2" s="39" t="s">
        <v>32</v>
      </c>
      <c r="F2" s="40" t="s">
        <v>92</v>
      </c>
      <c r="G2" s="25" t="s">
        <v>31</v>
      </c>
      <c r="H2" s="25" t="s">
        <v>60</v>
      </c>
      <c r="I2" s="26" t="s">
        <v>30</v>
      </c>
    </row>
    <row r="3" spans="1:9" ht="13.5" thickTop="1" x14ac:dyDescent="0.25">
      <c r="A3" s="22" t="s">
        <v>6</v>
      </c>
      <c r="B3" s="43">
        <f>B4+B5</f>
        <v>44</v>
      </c>
      <c r="C3" s="44">
        <f>C4+C5</f>
        <v>30</v>
      </c>
      <c r="D3" s="2">
        <f t="shared" ref="D3:I3" si="0">D4+D5</f>
        <v>30</v>
      </c>
      <c r="E3" s="37">
        <f t="shared" si="0"/>
        <v>0</v>
      </c>
      <c r="F3" s="38">
        <f t="shared" si="0"/>
        <v>0</v>
      </c>
      <c r="G3" s="27">
        <f t="shared" si="0"/>
        <v>12</v>
      </c>
      <c r="H3" s="27">
        <f t="shared" si="0"/>
        <v>2</v>
      </c>
      <c r="I3" s="28">
        <f t="shared" si="0"/>
        <v>0</v>
      </c>
    </row>
    <row r="4" spans="1:9" ht="13" x14ac:dyDescent="0.25">
      <c r="A4" s="23" t="s">
        <v>23</v>
      </c>
      <c r="B4" s="45">
        <v>21</v>
      </c>
      <c r="C4" s="46">
        <f>D4+E4</f>
        <v>19</v>
      </c>
      <c r="D4" s="7">
        <v>19</v>
      </c>
      <c r="E4" s="33">
        <v>0</v>
      </c>
      <c r="F4" s="35">
        <v>0</v>
      </c>
      <c r="G4" s="29">
        <v>1</v>
      </c>
      <c r="H4" s="29">
        <v>1</v>
      </c>
      <c r="I4" s="30">
        <v>0</v>
      </c>
    </row>
    <row r="5" spans="1:9" ht="13.5" thickBot="1" x14ac:dyDescent="0.3">
      <c r="A5" s="24" t="s">
        <v>28</v>
      </c>
      <c r="B5" s="47">
        <v>23</v>
      </c>
      <c r="C5" s="48">
        <f>D5+E5</f>
        <v>11</v>
      </c>
      <c r="D5" s="3">
        <v>11</v>
      </c>
      <c r="E5" s="34">
        <v>0</v>
      </c>
      <c r="F5" s="36">
        <v>0</v>
      </c>
      <c r="G5" s="31">
        <v>11</v>
      </c>
      <c r="H5" s="31">
        <v>1</v>
      </c>
      <c r="I5" s="32">
        <v>0</v>
      </c>
    </row>
    <row r="6" spans="1:9" x14ac:dyDescent="0.25">
      <c r="B6" s="8"/>
      <c r="E6" s="8"/>
    </row>
    <row r="7" spans="1:9" ht="13" x14ac:dyDescent="0.3">
      <c r="C7" s="78" t="s">
        <v>101</v>
      </c>
      <c r="D7" s="59"/>
      <c r="E7" s="60"/>
    </row>
    <row r="8" spans="1:9" ht="14.5" x14ac:dyDescent="0.25">
      <c r="C8" s="49" t="s">
        <v>24</v>
      </c>
      <c r="D8" s="80">
        <v>7</v>
      </c>
      <c r="F8" s="79"/>
    </row>
    <row r="9" spans="1:9" ht="14.5" x14ac:dyDescent="0.25">
      <c r="C9" s="49" t="s">
        <v>26</v>
      </c>
      <c r="D9" s="80">
        <v>13</v>
      </c>
      <c r="F9" s="79"/>
    </row>
    <row r="10" spans="1:9" ht="14.5" x14ac:dyDescent="0.25">
      <c r="C10" s="49" t="s">
        <v>25</v>
      </c>
      <c r="D10" s="80">
        <v>3</v>
      </c>
      <c r="F10" s="79"/>
    </row>
    <row r="11" spans="1:9" ht="14.5" x14ac:dyDescent="0.25">
      <c r="C11" s="49" t="s">
        <v>102</v>
      </c>
      <c r="D11" s="80">
        <v>1</v>
      </c>
      <c r="F11" s="79"/>
    </row>
    <row r="12" spans="1:9" ht="14.5" x14ac:dyDescent="0.25">
      <c r="C12" s="49" t="s">
        <v>103</v>
      </c>
      <c r="D12" s="80">
        <v>1</v>
      </c>
      <c r="F12" s="79"/>
    </row>
    <row r="13" spans="1:9" ht="14.5" x14ac:dyDescent="0.25">
      <c r="C13" s="49" t="s">
        <v>27</v>
      </c>
      <c r="D13" s="80">
        <v>1</v>
      </c>
      <c r="F13" s="79"/>
    </row>
    <row r="14" spans="1:9" ht="14.5" x14ac:dyDescent="0.25">
      <c r="C14" s="49" t="s">
        <v>104</v>
      </c>
      <c r="D14" s="80">
        <v>1</v>
      </c>
      <c r="F14" s="79"/>
    </row>
    <row r="15" spans="1:9" x14ac:dyDescent="0.25">
      <c r="C15" s="49" t="s">
        <v>105</v>
      </c>
      <c r="D15" s="80">
        <v>1</v>
      </c>
    </row>
    <row r="16" spans="1:9" x14ac:dyDescent="0.25">
      <c r="C16" s="49" t="s">
        <v>106</v>
      </c>
      <c r="D16" s="80">
        <v>1</v>
      </c>
    </row>
    <row r="17" spans="3:4" x14ac:dyDescent="0.25">
      <c r="C17" s="49" t="s">
        <v>107</v>
      </c>
      <c r="D17" s="80">
        <v>1</v>
      </c>
    </row>
  </sheetData>
  <sheetProtection algorithmName="SHA-512" hashValue="vLa2PomthHplH/S8TJ/aQGtIRUlkJvx5dliAAOt6IgGddY5BJCSfA1vW5pUgII4z1FR4WykfWFdXXAGBU/g7Iw==" saltValue="gyyqk4i5v57tIqTz68IOoA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I14"/>
  <sheetViews>
    <sheetView workbookViewId="0"/>
  </sheetViews>
  <sheetFormatPr defaultRowHeight="12.5" x14ac:dyDescent="0.25"/>
  <cols>
    <col min="1" max="1" width="29.453125" customWidth="1"/>
    <col min="2" max="2" width="10.453125" customWidth="1"/>
    <col min="3" max="3" width="15.453125" customWidth="1"/>
    <col min="4" max="9" width="11.453125" customWidth="1"/>
    <col min="10" max="10" width="10.453125" customWidth="1"/>
  </cols>
  <sheetData>
    <row r="1" spans="1:9" ht="13" thickBot="1" x14ac:dyDescent="0.3"/>
    <row r="2" spans="1:9" ht="39.5" thickBot="1" x14ac:dyDescent="0.3">
      <c r="A2" s="21" t="s">
        <v>91</v>
      </c>
      <c r="B2" s="41" t="s">
        <v>58</v>
      </c>
      <c r="C2" s="42" t="s">
        <v>59</v>
      </c>
      <c r="D2" s="1" t="s">
        <v>5</v>
      </c>
      <c r="E2" s="39" t="s">
        <v>32</v>
      </c>
      <c r="F2" s="40" t="s">
        <v>92</v>
      </c>
      <c r="G2" s="25" t="s">
        <v>31</v>
      </c>
      <c r="H2" s="25" t="s">
        <v>60</v>
      </c>
      <c r="I2" s="26" t="s">
        <v>30</v>
      </c>
    </row>
    <row r="3" spans="1:9" ht="13.5" thickTop="1" x14ac:dyDescent="0.25">
      <c r="A3" s="22" t="s">
        <v>6</v>
      </c>
      <c r="B3" s="43">
        <f>B4+B5</f>
        <v>66</v>
      </c>
      <c r="C3" s="44">
        <f>C4+C5</f>
        <v>44</v>
      </c>
      <c r="D3" s="2">
        <f t="shared" ref="D3:I3" si="0">D4+D5</f>
        <v>40</v>
      </c>
      <c r="E3" s="37">
        <f t="shared" si="0"/>
        <v>4</v>
      </c>
      <c r="F3" s="38">
        <f t="shared" si="0"/>
        <v>2</v>
      </c>
      <c r="G3" s="27">
        <f t="shared" si="0"/>
        <v>0</v>
      </c>
      <c r="H3" s="27">
        <f t="shared" si="0"/>
        <v>20</v>
      </c>
      <c r="I3" s="28">
        <f t="shared" si="0"/>
        <v>0</v>
      </c>
    </row>
    <row r="4" spans="1:9" ht="13" x14ac:dyDescent="0.25">
      <c r="A4" s="23" t="s">
        <v>23</v>
      </c>
      <c r="B4" s="45">
        <v>33</v>
      </c>
      <c r="C4" s="46">
        <f>D4+E4</f>
        <v>23</v>
      </c>
      <c r="D4" s="7">
        <v>20</v>
      </c>
      <c r="E4" s="33">
        <v>3</v>
      </c>
      <c r="F4" s="35">
        <v>0</v>
      </c>
      <c r="G4" s="29">
        <v>0</v>
      </c>
      <c r="H4" s="29">
        <v>10</v>
      </c>
      <c r="I4" s="30">
        <v>0</v>
      </c>
    </row>
    <row r="5" spans="1:9" ht="13.5" thickBot="1" x14ac:dyDescent="0.3">
      <c r="A5" s="24" t="s">
        <v>28</v>
      </c>
      <c r="B5" s="47">
        <v>33</v>
      </c>
      <c r="C5" s="48">
        <f>D5+E5</f>
        <v>21</v>
      </c>
      <c r="D5" s="3">
        <v>20</v>
      </c>
      <c r="E5" s="34">
        <v>1</v>
      </c>
      <c r="F5" s="36">
        <v>2</v>
      </c>
      <c r="G5" s="31">
        <v>0</v>
      </c>
      <c r="H5" s="31">
        <v>10</v>
      </c>
      <c r="I5" s="32">
        <v>0</v>
      </c>
    </row>
    <row r="6" spans="1:9" x14ac:dyDescent="0.25">
      <c r="B6" s="8"/>
      <c r="E6" s="8"/>
    </row>
    <row r="7" spans="1:9" ht="13" x14ac:dyDescent="0.3">
      <c r="B7" s="78" t="s">
        <v>101</v>
      </c>
      <c r="D7" s="59"/>
      <c r="E7" s="60"/>
    </row>
    <row r="8" spans="1:9" ht="14.5" x14ac:dyDescent="0.25">
      <c r="B8" s="77" t="s">
        <v>93</v>
      </c>
      <c r="D8" s="59"/>
      <c r="F8" s="79" t="s">
        <v>86</v>
      </c>
    </row>
    <row r="9" spans="1:9" ht="14.5" x14ac:dyDescent="0.25">
      <c r="B9" s="77" t="s">
        <v>94</v>
      </c>
      <c r="D9" s="59"/>
      <c r="F9" s="79" t="s">
        <v>95</v>
      </c>
    </row>
    <row r="10" spans="1:9" ht="14.5" x14ac:dyDescent="0.25">
      <c r="B10" s="77" t="s">
        <v>96</v>
      </c>
      <c r="D10" s="59"/>
      <c r="F10" s="79" t="s">
        <v>37</v>
      </c>
    </row>
    <row r="11" spans="1:9" ht="14.5" x14ac:dyDescent="0.25">
      <c r="B11" s="77" t="s">
        <v>97</v>
      </c>
      <c r="D11" s="59"/>
      <c r="F11" s="79" t="s">
        <v>37</v>
      </c>
    </row>
    <row r="12" spans="1:9" ht="14.5" x14ac:dyDescent="0.25">
      <c r="B12" s="77" t="s">
        <v>98</v>
      </c>
      <c r="D12" s="59"/>
      <c r="F12" s="79" t="s">
        <v>37</v>
      </c>
    </row>
    <row r="13" spans="1:9" ht="14.5" x14ac:dyDescent="0.25">
      <c r="B13" s="77" t="s">
        <v>99</v>
      </c>
      <c r="F13" s="79" t="s">
        <v>36</v>
      </c>
    </row>
    <row r="14" spans="1:9" ht="14.5" x14ac:dyDescent="0.25">
      <c r="B14" s="77" t="s">
        <v>100</v>
      </c>
      <c r="F14" s="79" t="s">
        <v>37</v>
      </c>
    </row>
  </sheetData>
  <sheetProtection algorithmName="SHA-512" hashValue="Nv4J7HQmATkac01fWk1cB0jughuLUZU9ovJHDx2dH+8B/DNLvU8ut5PNhnDrHGg35IhcJX/H+/fjVgR5sO/JyA==" saltValue="CRrqzKKg37IxQVILAbJg0A==" spinCount="100000" sheet="1" objects="1" scenario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I14"/>
  <sheetViews>
    <sheetView workbookViewId="0">
      <selection activeCell="B5" sqref="B5"/>
    </sheetView>
  </sheetViews>
  <sheetFormatPr defaultRowHeight="12.5" x14ac:dyDescent="0.25"/>
  <cols>
    <col min="1" max="1" width="29.453125" customWidth="1"/>
    <col min="2" max="2" width="10.453125" customWidth="1"/>
    <col min="3" max="3" width="15.453125" customWidth="1"/>
    <col min="4" max="9" width="11.453125" customWidth="1"/>
    <col min="10" max="10" width="10.453125" customWidth="1"/>
  </cols>
  <sheetData>
    <row r="1" spans="1:9" ht="13" thickBot="1" x14ac:dyDescent="0.3"/>
    <row r="2" spans="1:9" ht="39.5" thickBot="1" x14ac:dyDescent="0.3">
      <c r="A2" s="21" t="s">
        <v>82</v>
      </c>
      <c r="B2" s="41" t="s">
        <v>58</v>
      </c>
      <c r="C2" s="42" t="s">
        <v>59</v>
      </c>
      <c r="D2" s="1" t="s">
        <v>5</v>
      </c>
      <c r="E2" s="39" t="s">
        <v>32</v>
      </c>
      <c r="F2" s="40" t="s">
        <v>83</v>
      </c>
      <c r="G2" s="25" t="s">
        <v>31</v>
      </c>
      <c r="H2" s="25" t="s">
        <v>60</v>
      </c>
      <c r="I2" s="26" t="s">
        <v>30</v>
      </c>
    </row>
    <row r="3" spans="1:9" ht="13.5" thickTop="1" x14ac:dyDescent="0.25">
      <c r="A3" s="22" t="s">
        <v>6</v>
      </c>
      <c r="B3" s="43">
        <f>B4+B5</f>
        <v>66</v>
      </c>
      <c r="C3" s="44">
        <f>C4+C5</f>
        <v>63</v>
      </c>
      <c r="D3" s="2">
        <f t="shared" ref="D3:I3" si="0">D4+D5</f>
        <v>50</v>
      </c>
      <c r="E3" s="37">
        <f t="shared" si="0"/>
        <v>13</v>
      </c>
      <c r="F3" s="38">
        <f t="shared" si="0"/>
        <v>1</v>
      </c>
      <c r="G3" s="27">
        <f t="shared" si="0"/>
        <v>0</v>
      </c>
      <c r="H3" s="27">
        <f t="shared" si="0"/>
        <v>2</v>
      </c>
      <c r="I3" s="28">
        <f t="shared" si="0"/>
        <v>0</v>
      </c>
    </row>
    <row r="4" spans="1:9" ht="13" x14ac:dyDescent="0.25">
      <c r="A4" s="23" t="s">
        <v>23</v>
      </c>
      <c r="B4" s="45">
        <v>30</v>
      </c>
      <c r="C4" s="46">
        <f>D4+E4</f>
        <v>28</v>
      </c>
      <c r="D4" s="7">
        <v>25</v>
      </c>
      <c r="E4" s="33">
        <v>3</v>
      </c>
      <c r="F4" s="35">
        <v>0</v>
      </c>
      <c r="G4" s="29">
        <v>0</v>
      </c>
      <c r="H4" s="29">
        <v>2</v>
      </c>
      <c r="I4" s="30">
        <v>0</v>
      </c>
    </row>
    <row r="5" spans="1:9" ht="13.5" thickBot="1" x14ac:dyDescent="0.3">
      <c r="A5" s="24" t="s">
        <v>28</v>
      </c>
      <c r="B5" s="47">
        <v>36</v>
      </c>
      <c r="C5" s="48">
        <f>D5+E5</f>
        <v>35</v>
      </c>
      <c r="D5" s="3">
        <v>25</v>
      </c>
      <c r="E5" s="34">
        <v>10</v>
      </c>
      <c r="F5" s="36">
        <v>1</v>
      </c>
      <c r="G5" s="31">
        <v>0</v>
      </c>
      <c r="H5" s="31">
        <v>0</v>
      </c>
      <c r="I5" s="32">
        <v>0</v>
      </c>
    </row>
    <row r="6" spans="1:9" x14ac:dyDescent="0.25">
      <c r="B6" s="8"/>
      <c r="E6" s="8"/>
    </row>
    <row r="7" spans="1:9" x14ac:dyDescent="0.25">
      <c r="B7" s="59"/>
      <c r="C7" s="60"/>
      <c r="E7" s="59"/>
      <c r="F7" s="60"/>
    </row>
    <row r="8" spans="1:9" x14ac:dyDescent="0.25">
      <c r="B8" s="59"/>
      <c r="C8" s="60"/>
      <c r="E8" s="59"/>
      <c r="F8" s="60"/>
    </row>
    <row r="9" spans="1:9" x14ac:dyDescent="0.25">
      <c r="B9" s="59"/>
      <c r="C9" s="60"/>
      <c r="E9" s="59"/>
      <c r="F9" s="60"/>
    </row>
    <row r="10" spans="1:9" x14ac:dyDescent="0.25">
      <c r="B10" s="59"/>
      <c r="C10" s="60"/>
      <c r="E10" s="59"/>
      <c r="F10" s="60"/>
    </row>
    <row r="11" spans="1:9" x14ac:dyDescent="0.25">
      <c r="B11" s="20"/>
      <c r="C11" s="60"/>
      <c r="E11" s="59"/>
      <c r="F11" s="60"/>
    </row>
    <row r="12" spans="1:9" x14ac:dyDescent="0.25">
      <c r="B12" s="20"/>
      <c r="E12" s="59"/>
      <c r="F12" s="60"/>
    </row>
    <row r="13" spans="1:9" x14ac:dyDescent="0.25">
      <c r="B13" s="20"/>
    </row>
    <row r="14" spans="1:9" x14ac:dyDescent="0.25">
      <c r="B14" s="20"/>
    </row>
  </sheetData>
  <sheetProtection algorithmName="SHA-512" hashValue="En1HcWsrYt78FxDB/hZgmbzjQO15pbwitWXAODjekQo7ShARwHUVTTBqVwNx7OWQmrFppND8S+9Q8VNtunXvPQ==" saltValue="Y6Dx0SxAFKyNekzqqRPOmg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I14"/>
  <sheetViews>
    <sheetView workbookViewId="0"/>
  </sheetViews>
  <sheetFormatPr defaultRowHeight="12.5" x14ac:dyDescent="0.25"/>
  <cols>
    <col min="1" max="1" width="29.453125" customWidth="1"/>
    <col min="2" max="2" width="10.453125" customWidth="1"/>
    <col min="3" max="3" width="15.453125" customWidth="1"/>
    <col min="4" max="9" width="11.453125" customWidth="1"/>
    <col min="10" max="10" width="10.453125" customWidth="1"/>
  </cols>
  <sheetData>
    <row r="1" spans="1:9" ht="13" thickBot="1" x14ac:dyDescent="0.3"/>
    <row r="2" spans="1:9" ht="39.5" thickBot="1" x14ac:dyDescent="0.3">
      <c r="A2" s="21" t="s">
        <v>72</v>
      </c>
      <c r="B2" s="41" t="s">
        <v>58</v>
      </c>
      <c r="C2" s="42" t="s">
        <v>59</v>
      </c>
      <c r="D2" s="1" t="s">
        <v>5</v>
      </c>
      <c r="E2" s="39" t="s">
        <v>32</v>
      </c>
      <c r="F2" s="40" t="s">
        <v>73</v>
      </c>
      <c r="G2" s="25" t="s">
        <v>31</v>
      </c>
      <c r="H2" s="25" t="s">
        <v>60</v>
      </c>
      <c r="I2" s="26" t="s">
        <v>30</v>
      </c>
    </row>
    <row r="3" spans="1:9" ht="13.5" thickTop="1" x14ac:dyDescent="0.25">
      <c r="A3" s="22" t="s">
        <v>6</v>
      </c>
      <c r="B3" s="43">
        <f>B4+B5</f>
        <v>47</v>
      </c>
      <c r="C3" s="44">
        <f>D3+E3</f>
        <v>33</v>
      </c>
      <c r="D3" s="2">
        <f t="shared" ref="D3:I3" si="0">D4+D5</f>
        <v>24</v>
      </c>
      <c r="E3" s="37">
        <f t="shared" si="0"/>
        <v>9</v>
      </c>
      <c r="F3" s="38">
        <f t="shared" si="0"/>
        <v>6</v>
      </c>
      <c r="G3" s="27">
        <f t="shared" si="0"/>
        <v>5</v>
      </c>
      <c r="H3" s="27">
        <f t="shared" si="0"/>
        <v>3</v>
      </c>
      <c r="I3" s="28">
        <f t="shared" si="0"/>
        <v>0</v>
      </c>
    </row>
    <row r="4" spans="1:9" ht="13" x14ac:dyDescent="0.25">
      <c r="A4" s="23" t="s">
        <v>23</v>
      </c>
      <c r="B4" s="45">
        <f>C4+SUM(F4:I4)</f>
        <v>19</v>
      </c>
      <c r="C4" s="46">
        <f>D4+E4</f>
        <v>13</v>
      </c>
      <c r="D4" s="7">
        <v>9</v>
      </c>
      <c r="E4" s="33">
        <v>4</v>
      </c>
      <c r="F4" s="35">
        <v>5</v>
      </c>
      <c r="G4" s="29">
        <v>0</v>
      </c>
      <c r="H4" s="29">
        <v>1</v>
      </c>
      <c r="I4" s="30">
        <v>0</v>
      </c>
    </row>
    <row r="5" spans="1:9" ht="13.5" thickBot="1" x14ac:dyDescent="0.3">
      <c r="A5" s="24" t="s">
        <v>28</v>
      </c>
      <c r="B5" s="47">
        <f>C5+SUM(F5:I5)</f>
        <v>28</v>
      </c>
      <c r="C5" s="48">
        <f>D5+E5</f>
        <v>20</v>
      </c>
      <c r="D5" s="3">
        <v>15</v>
      </c>
      <c r="E5" s="34">
        <v>5</v>
      </c>
      <c r="F5" s="36">
        <v>1</v>
      </c>
      <c r="G5" s="31">
        <v>5</v>
      </c>
      <c r="H5" s="31">
        <v>2</v>
      </c>
      <c r="I5" s="32">
        <v>0</v>
      </c>
    </row>
    <row r="6" spans="1:9" x14ac:dyDescent="0.25">
      <c r="B6" s="8" t="s">
        <v>52</v>
      </c>
      <c r="E6" s="8" t="s">
        <v>53</v>
      </c>
    </row>
    <row r="7" spans="1:9" x14ac:dyDescent="0.25">
      <c r="B7" s="59" t="s">
        <v>74</v>
      </c>
      <c r="C7" s="60">
        <v>1</v>
      </c>
      <c r="E7" s="59" t="s">
        <v>78</v>
      </c>
      <c r="F7" s="60">
        <v>4</v>
      </c>
    </row>
    <row r="8" spans="1:9" x14ac:dyDescent="0.25">
      <c r="B8" s="59" t="s">
        <v>75</v>
      </c>
      <c r="C8" s="60">
        <v>6</v>
      </c>
      <c r="E8" s="59" t="s">
        <v>75</v>
      </c>
      <c r="F8" s="60">
        <v>7</v>
      </c>
    </row>
    <row r="9" spans="1:9" x14ac:dyDescent="0.25">
      <c r="B9" s="59" t="s">
        <v>76</v>
      </c>
      <c r="C9" s="60">
        <v>1</v>
      </c>
      <c r="E9" s="59" t="s">
        <v>81</v>
      </c>
      <c r="F9" s="60">
        <v>1</v>
      </c>
    </row>
    <row r="10" spans="1:9" x14ac:dyDescent="0.25">
      <c r="B10" s="59" t="s">
        <v>77</v>
      </c>
      <c r="C10" s="60">
        <v>1</v>
      </c>
      <c r="E10" s="59" t="s">
        <v>79</v>
      </c>
      <c r="F10" s="60">
        <v>1</v>
      </c>
    </row>
    <row r="11" spans="1:9" x14ac:dyDescent="0.25">
      <c r="B11" s="20"/>
      <c r="C11" s="60"/>
      <c r="E11" s="59" t="s">
        <v>74</v>
      </c>
      <c r="F11" s="60">
        <v>1</v>
      </c>
    </row>
    <row r="12" spans="1:9" x14ac:dyDescent="0.25">
      <c r="B12" s="20"/>
      <c r="E12" s="59" t="s">
        <v>80</v>
      </c>
      <c r="F12" s="60">
        <v>1</v>
      </c>
    </row>
    <row r="13" spans="1:9" x14ac:dyDescent="0.25">
      <c r="B13" s="20"/>
    </row>
    <row r="14" spans="1:9" x14ac:dyDescent="0.25">
      <c r="B14" s="20"/>
    </row>
  </sheetData>
  <sheetProtection algorithmName="SHA-512" hashValue="21mqKhx7KHLpHJaUJrwZk/E4V1NzjyADH1g4Gub3ZLeexDQ+Xq1T8uSlYPhr9MPZ0VwLo2+tHroCsl16lysQIQ==" saltValue="xdR+uUjT3IU3aU+kB+9e9A==" spinCount="100000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A1:F11"/>
  <sheetViews>
    <sheetView workbookViewId="0"/>
  </sheetViews>
  <sheetFormatPr defaultRowHeight="12.5" x14ac:dyDescent="0.25"/>
  <cols>
    <col min="1" max="1" width="29.453125" customWidth="1"/>
    <col min="2" max="2" width="10.453125" customWidth="1"/>
    <col min="3" max="6" width="11.453125" customWidth="1"/>
    <col min="7" max="7" width="10.453125" customWidth="1"/>
  </cols>
  <sheetData>
    <row r="1" spans="1:6" ht="13" thickBot="1" x14ac:dyDescent="0.3"/>
    <row r="2" spans="1:6" ht="26.5" thickBot="1" x14ac:dyDescent="0.3">
      <c r="A2" s="21" t="s">
        <v>62</v>
      </c>
      <c r="B2" s="41" t="s">
        <v>58</v>
      </c>
      <c r="C2" s="1" t="s">
        <v>5</v>
      </c>
      <c r="D2" s="53" t="s">
        <v>31</v>
      </c>
      <c r="E2" s="25" t="s">
        <v>60</v>
      </c>
      <c r="F2" s="26" t="s">
        <v>30</v>
      </c>
    </row>
    <row r="3" spans="1:6" ht="14" thickTop="1" thickBot="1" x14ac:dyDescent="0.3">
      <c r="A3" s="24" t="s">
        <v>6</v>
      </c>
      <c r="B3" s="50">
        <f>C3+D3+E3+F3</f>
        <v>50</v>
      </c>
      <c r="C3" s="6">
        <v>26</v>
      </c>
      <c r="D3" s="54">
        <v>10</v>
      </c>
      <c r="E3" s="51">
        <v>7</v>
      </c>
      <c r="F3" s="52">
        <v>7</v>
      </c>
    </row>
    <row r="4" spans="1:6" x14ac:dyDescent="0.25">
      <c r="B4" s="8"/>
    </row>
    <row r="5" spans="1:6" ht="13" x14ac:dyDescent="0.25">
      <c r="C5" s="55" t="s">
        <v>63</v>
      </c>
    </row>
    <row r="6" spans="1:6" ht="13" x14ac:dyDescent="0.25">
      <c r="C6" s="55" t="s">
        <v>64</v>
      </c>
    </row>
    <row r="7" spans="1:6" ht="13" x14ac:dyDescent="0.25">
      <c r="C7" s="55" t="s">
        <v>65</v>
      </c>
    </row>
    <row r="8" spans="1:6" ht="13" x14ac:dyDescent="0.25">
      <c r="C8" s="55" t="s">
        <v>66</v>
      </c>
    </row>
    <row r="9" spans="1:6" ht="13" x14ac:dyDescent="0.25">
      <c r="C9" s="55" t="s">
        <v>67</v>
      </c>
    </row>
    <row r="10" spans="1:6" ht="13" x14ac:dyDescent="0.25">
      <c r="C10" s="55" t="s">
        <v>68</v>
      </c>
    </row>
    <row r="11" spans="1:6" ht="13" x14ac:dyDescent="0.25">
      <c r="C11" s="55" t="s">
        <v>69</v>
      </c>
    </row>
  </sheetData>
  <sheetProtection password="A203" sheet="1" objects="1" scenarios="1"/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H14"/>
  <sheetViews>
    <sheetView workbookViewId="0"/>
  </sheetViews>
  <sheetFormatPr defaultRowHeight="12.5" x14ac:dyDescent="0.25"/>
  <cols>
    <col min="1" max="1" width="29.453125" customWidth="1"/>
    <col min="2" max="2" width="10.453125" customWidth="1"/>
    <col min="3" max="3" width="15.453125" customWidth="1"/>
    <col min="4" max="8" width="11.453125" customWidth="1"/>
    <col min="9" max="9" width="10.453125" customWidth="1"/>
  </cols>
  <sheetData>
    <row r="1" spans="1:8" ht="13" thickBot="1" x14ac:dyDescent="0.3"/>
    <row r="2" spans="1:8" ht="39.5" thickBot="1" x14ac:dyDescent="0.3">
      <c r="A2" s="21" t="s">
        <v>43</v>
      </c>
      <c r="B2" s="41" t="s">
        <v>58</v>
      </c>
      <c r="C2" s="42" t="s">
        <v>59</v>
      </c>
      <c r="D2" s="1" t="s">
        <v>5</v>
      </c>
      <c r="E2" s="39" t="s">
        <v>32</v>
      </c>
      <c r="F2" s="40" t="s">
        <v>29</v>
      </c>
      <c r="G2" s="25" t="s">
        <v>60</v>
      </c>
      <c r="H2" s="26" t="s">
        <v>30</v>
      </c>
    </row>
    <row r="3" spans="1:8" ht="13.5" thickTop="1" x14ac:dyDescent="0.25">
      <c r="A3" s="22" t="s">
        <v>6</v>
      </c>
      <c r="B3" s="43">
        <f>B4+B5</f>
        <v>45</v>
      </c>
      <c r="C3" s="44">
        <f>D3+E3</f>
        <v>31</v>
      </c>
      <c r="D3" s="2">
        <f>D4+D5</f>
        <v>19</v>
      </c>
      <c r="E3" s="37">
        <f>E4+E5</f>
        <v>12</v>
      </c>
      <c r="F3" s="38">
        <f>F4+F5</f>
        <v>1</v>
      </c>
      <c r="G3" s="27">
        <f>G4+G5</f>
        <v>2</v>
      </c>
      <c r="H3" s="28">
        <f>H4+H5</f>
        <v>3</v>
      </c>
    </row>
    <row r="4" spans="1:8" ht="13" x14ac:dyDescent="0.25">
      <c r="A4" s="23" t="s">
        <v>23</v>
      </c>
      <c r="B4" s="45">
        <v>22</v>
      </c>
      <c r="C4" s="46">
        <f>D4+E4</f>
        <v>20</v>
      </c>
      <c r="D4" s="7">
        <v>15</v>
      </c>
      <c r="E4" s="33">
        <v>5</v>
      </c>
      <c r="F4" s="35">
        <v>0</v>
      </c>
      <c r="G4" s="29">
        <v>1</v>
      </c>
      <c r="H4" s="30">
        <v>3</v>
      </c>
    </row>
    <row r="5" spans="1:8" ht="13.5" thickBot="1" x14ac:dyDescent="0.3">
      <c r="A5" s="24" t="s">
        <v>28</v>
      </c>
      <c r="B5" s="47">
        <v>23</v>
      </c>
      <c r="C5" s="48">
        <f>D5+E5</f>
        <v>11</v>
      </c>
      <c r="D5" s="3">
        <v>4</v>
      </c>
      <c r="E5" s="34">
        <v>7</v>
      </c>
      <c r="F5" s="36">
        <v>1</v>
      </c>
      <c r="G5" s="31">
        <v>1</v>
      </c>
      <c r="H5" s="32">
        <v>0</v>
      </c>
    </row>
    <row r="6" spans="1:8" x14ac:dyDescent="0.25">
      <c r="B6" s="8" t="s">
        <v>52</v>
      </c>
      <c r="E6" s="8" t="s">
        <v>53</v>
      </c>
    </row>
    <row r="7" spans="1:8" ht="13" x14ac:dyDescent="0.25">
      <c r="B7" s="20" t="s">
        <v>44</v>
      </c>
      <c r="E7" s="20" t="s">
        <v>54</v>
      </c>
    </row>
    <row r="8" spans="1:8" ht="13" x14ac:dyDescent="0.25">
      <c r="B8" s="20" t="s">
        <v>45</v>
      </c>
      <c r="E8" s="20" t="s">
        <v>55</v>
      </c>
    </row>
    <row r="9" spans="1:8" ht="13" x14ac:dyDescent="0.25">
      <c r="B9" s="20" t="s">
        <v>46</v>
      </c>
      <c r="E9" s="20" t="s">
        <v>56</v>
      </c>
    </row>
    <row r="10" spans="1:8" ht="13" x14ac:dyDescent="0.25">
      <c r="B10" s="20" t="s">
        <v>47</v>
      </c>
      <c r="E10" s="20" t="s">
        <v>57</v>
      </c>
    </row>
    <row r="11" spans="1:8" ht="13" x14ac:dyDescent="0.25">
      <c r="B11" s="20" t="s">
        <v>48</v>
      </c>
    </row>
    <row r="12" spans="1:8" ht="13" x14ac:dyDescent="0.25">
      <c r="B12" s="20" t="s">
        <v>49</v>
      </c>
    </row>
    <row r="13" spans="1:8" ht="13" x14ac:dyDescent="0.25">
      <c r="B13" s="20" t="s">
        <v>50</v>
      </c>
    </row>
    <row r="14" spans="1:8" ht="13" x14ac:dyDescent="0.25">
      <c r="B14" s="20" t="s">
        <v>51</v>
      </c>
    </row>
  </sheetData>
  <sheetProtection password="A203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8</vt:i4>
      </vt:variant>
    </vt:vector>
  </HeadingPairs>
  <TitlesOfParts>
    <vt:vector size="8" baseType="lpstr">
      <vt:lpstr>Felső tagozat</vt:lpstr>
      <vt:lpstr>Nyelvvizsgák</vt:lpstr>
      <vt:lpstr>2020</vt:lpstr>
      <vt:lpstr>2019</vt:lpstr>
      <vt:lpstr>2018</vt:lpstr>
      <vt:lpstr>2017</vt:lpstr>
      <vt:lpstr>2016</vt:lpstr>
      <vt:lpstr>2015</vt:lpstr>
    </vt:vector>
  </TitlesOfParts>
  <Company>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Szijártó Csaba</cp:lastModifiedBy>
  <cp:lastPrinted>2016-01-07T09:13:10Z</cp:lastPrinted>
  <dcterms:created xsi:type="dcterms:W3CDTF">2009-09-18T15:51:00Z</dcterms:created>
  <dcterms:modified xsi:type="dcterms:W3CDTF">2024-02-28T10:02:47Z</dcterms:modified>
</cp:coreProperties>
</file>